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y\Documents\Cybershack new\"/>
    </mc:Choice>
  </mc:AlternateContent>
  <xr:revisionPtr revIDLastSave="0" documentId="13_ncr:1_{95E74EE4-8F76-4FBD-9699-0C5C14D346AD}" xr6:coauthVersionLast="47" xr6:coauthVersionMax="47" xr10:uidLastSave="{00000000-0000-0000-0000-000000000000}"/>
  <bookViews>
    <workbookView xWindow="-38510" yWindow="-3230" windowWidth="38620" windowHeight="21100" xr2:uid="{AC4B8F84-8100-4811-A4D3-84951E54AC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I16" i="1"/>
  <c r="J16" i="1"/>
  <c r="K12" i="1"/>
  <c r="J12" i="1"/>
  <c r="I12" i="1"/>
  <c r="I15" i="1"/>
  <c r="I14" i="1"/>
  <c r="I13" i="1"/>
  <c r="I11" i="1"/>
  <c r="I10" i="1"/>
  <c r="I9" i="1"/>
  <c r="I8" i="1"/>
  <c r="I7" i="1"/>
  <c r="I6" i="1"/>
  <c r="I5" i="1"/>
  <c r="I4" i="1"/>
  <c r="I3" i="1"/>
  <c r="I2" i="1"/>
  <c r="K7" i="1"/>
  <c r="K14" i="1"/>
  <c r="K11" i="1"/>
  <c r="K8" i="1"/>
  <c r="K6" i="1"/>
  <c r="K4" i="1"/>
  <c r="K15" i="1"/>
  <c r="K9" i="1"/>
  <c r="K3" i="1"/>
  <c r="K13" i="1"/>
  <c r="K2" i="1"/>
  <c r="K10" i="1"/>
  <c r="K5" i="1"/>
  <c r="J14" i="1"/>
  <c r="J11" i="1"/>
  <c r="J8" i="1"/>
  <c r="J6" i="1"/>
  <c r="J4" i="1"/>
  <c r="J15" i="1"/>
  <c r="J9" i="1"/>
  <c r="J3" i="1"/>
  <c r="J13" i="1"/>
  <c r="J7" i="1"/>
  <c r="J2" i="1"/>
  <c r="J10" i="1"/>
  <c r="J5" i="1"/>
</calcChain>
</file>

<file path=xl/sharedStrings.xml><?xml version="1.0" encoding="utf-8"?>
<sst xmlns="http://schemas.openxmlformats.org/spreadsheetml/2006/main" count="218" uniqueCount="155">
  <si>
    <t>PV500</t>
  </si>
  <si>
    <t>Inverter</t>
  </si>
  <si>
    <t>Wh</t>
  </si>
  <si>
    <t>Surge</t>
  </si>
  <si>
    <t>USB-C</t>
  </si>
  <si>
    <t>USB-A</t>
  </si>
  <si>
    <t>Solar</t>
  </si>
  <si>
    <t>Car Battery</t>
  </si>
  <si>
    <t>12V</t>
  </si>
  <si>
    <t>1 x PD 30W
1 x PD 100W</t>
  </si>
  <si>
    <t>1 x QC3.0 18W</t>
  </si>
  <si>
    <t>Car socket 13.6V
5521 socket 13.6V</t>
  </si>
  <si>
    <t>Dimensions L x W x D</t>
  </si>
  <si>
    <t>245 x 160 x 209</t>
  </si>
  <si>
    <t>Weight kg</t>
  </si>
  <si>
    <t>Warranty mths</t>
  </si>
  <si>
    <t>Other</t>
  </si>
  <si>
    <t>LED light</t>
  </si>
  <si>
    <t>Price</t>
  </si>
  <si>
    <t>DC 5521 90W
3-4 hours</t>
  </si>
  <si>
    <t>XT60 90W
4-7 hours</t>
  </si>
  <si>
    <t>PV1500</t>
  </si>
  <si>
    <t>NRGVault</t>
  </si>
  <si>
    <t>2 x PD 100W</t>
  </si>
  <si>
    <t>4 x QC3.0 18W</t>
  </si>
  <si>
    <t>1000W</t>
  </si>
  <si>
    <t>300W
80-90 minutes</t>
  </si>
  <si>
    <t>1000W
80-90 minutes</t>
  </si>
  <si>
    <t>XT60 300W 5-10 hours</t>
  </si>
  <si>
    <t>DC 5521 200W
14-16 hours</t>
  </si>
  <si>
    <t>340 x 360 x 225</t>
  </si>
  <si>
    <t>Car socket 13.6V
2 x 5521 socket 13.6V</t>
  </si>
  <si>
    <t>Jackery</t>
  </si>
  <si>
    <t>Explorer 300 Plus</t>
  </si>
  <si>
    <t>https://www.nrgvault.com.au/product-page/pv500</t>
  </si>
  <si>
    <t>https://www.nrgvault.com.au/product-page/pv1500</t>
  </si>
  <si>
    <t>https://au.jackery.com/products/explorer-300-plus-portable-power-station</t>
  </si>
  <si>
    <t>V/A/W</t>
  </si>
  <si>
    <t>16V/18A/288W</t>
  </si>
  <si>
    <t>12.8V/22.5A/288W</t>
  </si>
  <si>
    <t>Battery Cycle to 80%</t>
  </si>
  <si>
    <t>120 minutes</t>
  </si>
  <si>
    <t>5.5 hours</t>
  </si>
  <si>
    <t xml:space="preserve">40W 9.5 hours
80W 6.3 hours
</t>
  </si>
  <si>
    <t>230 x 155 x 167</t>
  </si>
  <si>
    <t>1 x 5V/3A/15W</t>
  </si>
  <si>
    <t>2 x 5-20V/5A/100W</t>
  </si>
  <si>
    <t>App</t>
  </si>
  <si>
    <t>Yes</t>
  </si>
  <si>
    <t>12V/10A/120W</t>
  </si>
  <si>
    <t>Explorer 600 Plus</t>
  </si>
  <si>
    <t>https://au.jackery.com/products/explorer-600-plus-portable-power-station</t>
  </si>
  <si>
    <t>300 x 219 x 197</t>
  </si>
  <si>
    <t>96 minutes</t>
  </si>
  <si>
    <t>11-16V/8A</t>
  </si>
  <si>
    <t>DC 5521
7.5 hours</t>
  </si>
  <si>
    <t>Via DC 5521 200W</t>
  </si>
  <si>
    <t>Yes BT/Wi-Fi</t>
  </si>
  <si>
    <t xml:space="preserve">Jackery </t>
  </si>
  <si>
    <t>Explorer 1000 Plus</t>
  </si>
  <si>
    <t>Add on battery packs</t>
  </si>
  <si>
    <t>https://au.jackery.com/products/explorer-1000-plus-portable-power-station</t>
  </si>
  <si>
    <t>18H 100W
4.5H 400W</t>
  </si>
  <si>
    <t>102 minutes</t>
  </si>
  <si>
    <t>356 x 260 x 283</t>
  </si>
  <si>
    <t>41.6V/15.2/632.3W</t>
  </si>
  <si>
    <t>2 x PD 18W</t>
  </si>
  <si>
    <t>2x DC 5521 400W
14.5 hours</t>
  </si>
  <si>
    <t>Bluetti</t>
  </si>
  <si>
    <t>https://www.bluettipower.com.au/products/ac2a-portable-power-station</t>
  </si>
  <si>
    <t>No</t>
  </si>
  <si>
    <t>25.6V/8A/204.8W</t>
  </si>
  <si>
    <t>1 x PD 100W</t>
  </si>
  <si>
    <t>2 x 5V/2.4A/12W</t>
  </si>
  <si>
    <t>270W
72 minutes</t>
  </si>
  <si>
    <t>200W
80 minutes</t>
  </si>
  <si>
    <t>250 x 156.5 x 174.5</t>
  </si>
  <si>
    <t>AC2A</t>
  </si>
  <si>
    <t>AC70</t>
  </si>
  <si>
    <t>950W
78-96 minutes</t>
  </si>
  <si>
    <t>500W
2.8-3.3H</t>
  </si>
  <si>
    <t>314 x 209.5 x 255.8</t>
  </si>
  <si>
    <t>AC200L</t>
  </si>
  <si>
    <t>https://www.bluettipower.com.au/products/ac70-portable-power-station</t>
  </si>
  <si>
    <t>https://www.bluettipower.com.au/products/ac200l-portable-power-station</t>
  </si>
  <si>
    <t>32V/24A/768W</t>
  </si>
  <si>
    <t>51V/40A/2048W</t>
  </si>
  <si>
    <t>1 x 12V/10A/120W
1 x 48V/8A/384W</t>
  </si>
  <si>
    <t>2400
90 minutes</t>
  </si>
  <si>
    <t>1200W
2H</t>
  </si>
  <si>
    <t>100/200W
20/10H</t>
  </si>
  <si>
    <t>420 x 280 x 36.65</t>
  </si>
  <si>
    <t>EcoFlow</t>
  </si>
  <si>
    <t>River 2</t>
  </si>
  <si>
    <t>River 2 Max</t>
  </si>
  <si>
    <t>River 2 Pro</t>
  </si>
  <si>
    <t>https://au.ecoflow.com/products/river-2-portable-power-station</t>
  </si>
  <si>
    <t>243.84 x 215.9 x 144.78</t>
  </si>
  <si>
    <t>2 x PD 12W</t>
  </si>
  <si>
    <t>1 x 12V/8A/100W</t>
  </si>
  <si>
    <t>https://au.ecoflow.com/products/river-2-max-portable-power-station</t>
  </si>
  <si>
    <t>https://au.ecoflow.com/products/river-2-pro-portable-power-station</t>
  </si>
  <si>
    <t>270 x 260 x 196</t>
  </si>
  <si>
    <t>3 x PD 12W</t>
  </si>
  <si>
    <t>USB-C charge</t>
  </si>
  <si>
    <t>12.8V/20A/256W</t>
  </si>
  <si>
    <t>1920W
60 minutes</t>
  </si>
  <si>
    <t>1 x PD 60W</t>
  </si>
  <si>
    <t>2400W
60 minutes</t>
  </si>
  <si>
    <t>12V/10A/126W</t>
  </si>
  <si>
    <t>2400W
70 minutes</t>
  </si>
  <si>
    <t>270 z 260 z 226</t>
  </si>
  <si>
    <t>19.2V/40/768W</t>
  </si>
  <si>
    <t>25.6V/20A/512W</t>
  </si>
  <si>
    <t>XT60
220W 4.5-9 hours</t>
  </si>
  <si>
    <t xml:space="preserve">
XT60
220W - 3-6 hours</t>
  </si>
  <si>
    <t>XT60
110W - 3-6 hours</t>
  </si>
  <si>
    <t>XT60 100W 9H
Plus USB-C 100W 9H</t>
  </si>
  <si>
    <t>XT60 100W 6H
Plus USB-C 100W 6H</t>
  </si>
  <si>
    <t>XT60 100W 3H
Plus USB-C 60W 5H</t>
  </si>
  <si>
    <t>Anker</t>
  </si>
  <si>
    <t>4 x PD 12W</t>
  </si>
  <si>
    <t>Light</t>
  </si>
  <si>
    <t>XT60 120W</t>
  </si>
  <si>
    <t>XT60 300W</t>
  </si>
  <si>
    <t>463 x 288 x 23.7</t>
  </si>
  <si>
    <t>https://www.anker.com/au/a1770</t>
  </si>
  <si>
    <t>https://www.anker.com/au/a1780</t>
  </si>
  <si>
    <t>XT60 1000 2.5H</t>
  </si>
  <si>
    <t>3 x PD 100W</t>
  </si>
  <si>
    <t xml:space="preserve">520 x 395 x 250 </t>
  </si>
  <si>
    <t>Light and wheels
GaN Prime charge system</t>
  </si>
  <si>
    <t>Cost per Watt</t>
  </si>
  <si>
    <t>Cost per Watt Hour  WH</t>
  </si>
  <si>
    <t>Capital cost per full charge</t>
  </si>
  <si>
    <t>Brand</t>
  </si>
  <si>
    <t>Model</t>
  </si>
  <si>
    <t>Web</t>
  </si>
  <si>
    <t>AC
Output (all must not exceed inverter output)</t>
  </si>
  <si>
    <t>240V
Charge Input</t>
  </si>
  <si>
    <t>AC180</t>
  </si>
  <si>
    <t>https://www.bluettipower.com.au/products/bluetti-ac180-portable-power-station</t>
  </si>
  <si>
    <t>340 x 247 x 317</t>
  </si>
  <si>
    <t>4 x PD 15W</t>
  </si>
  <si>
    <t>XT60 500W</t>
  </si>
  <si>
    <t>1440W
1.3-1.8H</t>
  </si>
  <si>
    <t>32VC/36A/1152</t>
  </si>
  <si>
    <t>41.6V/30.4A/1264</t>
  </si>
  <si>
    <t>Jakery</t>
  </si>
  <si>
    <t>Explorer 2000 Plus</t>
  </si>
  <si>
    <t>https://au.jackery.com/products/explorer-2000-plus-portable-power-station</t>
  </si>
  <si>
    <t>1.7H</t>
  </si>
  <si>
    <t>25H</t>
  </si>
  <si>
    <t>473 x 359.4 x 373.6</t>
  </si>
  <si>
    <t>Wheels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</si>
</sst>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9AB0-F44B-44CE-867F-E5E8A25E23C3}">
  <dimension ref="A1:AB16"/>
  <sheetViews>
    <sheetView tabSelected="1" workbookViewId="0">
      <selection activeCell="U14" sqref="U14"/>
    </sheetView>
  </sheetViews>
  <sheetFormatPr defaultRowHeight="14.25" x14ac:dyDescent="0.45"/>
  <cols>
    <col min="1" max="1" width="9.06640625" style="1"/>
    <col min="2" max="2" width="15.3984375" style="1" customWidth="1"/>
    <col min="3" max="3" width="45.33203125" style="1" customWidth="1"/>
    <col min="4" max="4" width="9.06640625" style="2"/>
    <col min="5" max="5" width="6.796875" style="1" bestFit="1" customWidth="1"/>
    <col min="6" max="6" width="9.06640625" style="1"/>
    <col min="7" max="7" width="11" style="1" bestFit="1" customWidth="1"/>
    <col min="8" max="8" width="15.73046875" style="1" bestFit="1" customWidth="1"/>
    <col min="9" max="11" width="15.73046875" style="2" customWidth="1"/>
    <col min="12" max="12" width="9.06640625" style="1"/>
    <col min="13" max="13" width="12.06640625" style="1" customWidth="1"/>
    <col min="14" max="14" width="12.265625" style="1" bestFit="1" customWidth="1"/>
    <col min="15" max="15" width="17.06640625" style="1" customWidth="1"/>
    <col min="16" max="16" width="15.265625" style="1" customWidth="1"/>
    <col min="17" max="17" width="18.06640625" style="1" customWidth="1"/>
    <col min="18" max="18" width="14.86328125" style="1" customWidth="1"/>
    <col min="19" max="19" width="11.265625" style="1" bestFit="1" customWidth="1"/>
    <col min="20" max="20" width="17.3984375" style="1" bestFit="1" customWidth="1"/>
    <col min="21" max="21" width="9.06640625" style="1"/>
    <col min="22" max="22" width="12.33203125" style="1" bestFit="1" customWidth="1"/>
    <col min="23" max="28" width="9.06640625" style="1"/>
  </cols>
  <sheetData>
    <row r="1" spans="1:25" ht="85.5" x14ac:dyDescent="0.45">
      <c r="A1" s="1" t="s">
        <v>135</v>
      </c>
      <c r="B1" s="1" t="s">
        <v>136</v>
      </c>
      <c r="C1" s="1" t="s">
        <v>137</v>
      </c>
      <c r="D1" s="2" t="s">
        <v>18</v>
      </c>
      <c r="E1" s="1" t="s">
        <v>1</v>
      </c>
      <c r="F1" s="1" t="s">
        <v>3</v>
      </c>
      <c r="G1" s="1" t="s">
        <v>2</v>
      </c>
      <c r="H1" s="1" t="s">
        <v>37</v>
      </c>
      <c r="I1" s="2" t="s">
        <v>132</v>
      </c>
      <c r="J1" s="2" t="s">
        <v>133</v>
      </c>
      <c r="K1" s="2" t="s">
        <v>134</v>
      </c>
      <c r="L1" s="1" t="s">
        <v>138</v>
      </c>
      <c r="M1" s="1" t="s">
        <v>4</v>
      </c>
      <c r="N1" s="1" t="s">
        <v>5</v>
      </c>
      <c r="O1" s="1" t="s">
        <v>8</v>
      </c>
      <c r="P1" s="1" t="s">
        <v>139</v>
      </c>
      <c r="Q1" s="1" t="s">
        <v>6</v>
      </c>
      <c r="R1" s="1" t="s">
        <v>7</v>
      </c>
      <c r="S1" s="1" t="s">
        <v>40</v>
      </c>
      <c r="T1" s="1" t="s">
        <v>12</v>
      </c>
      <c r="U1" s="1" t="s">
        <v>14</v>
      </c>
      <c r="V1" s="1" t="s">
        <v>15</v>
      </c>
      <c r="W1" s="1" t="s">
        <v>16</v>
      </c>
      <c r="X1" s="1" t="s">
        <v>47</v>
      </c>
      <c r="Y1" s="1" t="s">
        <v>60</v>
      </c>
    </row>
    <row r="2" spans="1:25" ht="42.75" x14ac:dyDescent="0.45">
      <c r="A2" s="1" t="s">
        <v>32</v>
      </c>
      <c r="B2" s="1" t="s">
        <v>33</v>
      </c>
      <c r="C2" s="1" t="s">
        <v>36</v>
      </c>
      <c r="D2" s="2">
        <v>699</v>
      </c>
      <c r="E2" s="1">
        <v>300</v>
      </c>
      <c r="F2" s="1">
        <v>600</v>
      </c>
      <c r="G2" s="1">
        <v>288</v>
      </c>
      <c r="H2" s="1" t="s">
        <v>39</v>
      </c>
      <c r="I2" s="2">
        <f>D2/E2</f>
        <v>2.33</v>
      </c>
      <c r="J2" s="2">
        <f t="shared" ref="J2:J16" si="0">D2/G2</f>
        <v>2.4270833333333335</v>
      </c>
      <c r="K2" s="2">
        <f t="shared" ref="K2:K16" si="1">D2/S2</f>
        <v>0.23300000000000001</v>
      </c>
      <c r="L2" s="1">
        <v>1</v>
      </c>
      <c r="M2" s="1" t="s">
        <v>46</v>
      </c>
      <c r="N2" s="1" t="s">
        <v>45</v>
      </c>
      <c r="O2" s="1" t="s">
        <v>49</v>
      </c>
      <c r="P2" s="1" t="s">
        <v>41</v>
      </c>
      <c r="Q2" s="1" t="s">
        <v>43</v>
      </c>
      <c r="R2" s="1" t="s">
        <v>42</v>
      </c>
      <c r="S2" s="1">
        <v>3000</v>
      </c>
      <c r="T2" s="1" t="s">
        <v>44</v>
      </c>
      <c r="U2" s="1">
        <v>3.75</v>
      </c>
      <c r="V2" s="1">
        <v>60</v>
      </c>
      <c r="W2" s="1" t="s">
        <v>17</v>
      </c>
      <c r="X2" s="1" t="s">
        <v>57</v>
      </c>
    </row>
    <row r="3" spans="1:25" ht="28.5" x14ac:dyDescent="0.45">
      <c r="A3" s="1" t="s">
        <v>68</v>
      </c>
      <c r="B3" s="1" t="s">
        <v>77</v>
      </c>
      <c r="C3" s="1" t="s">
        <v>69</v>
      </c>
      <c r="D3" s="2">
        <v>499</v>
      </c>
      <c r="E3" s="1">
        <v>300</v>
      </c>
      <c r="F3" s="1">
        <v>600</v>
      </c>
      <c r="G3" s="1">
        <v>204</v>
      </c>
      <c r="H3" s="1" t="s">
        <v>71</v>
      </c>
      <c r="I3" s="2">
        <f t="shared" ref="I3:I16" si="2">D3/E3</f>
        <v>1.6633333333333333</v>
      </c>
      <c r="J3" s="2">
        <f t="shared" si="0"/>
        <v>2.4460784313725492</v>
      </c>
      <c r="K3" s="2">
        <f t="shared" si="1"/>
        <v>0.16633333333333333</v>
      </c>
      <c r="L3" s="1">
        <v>1</v>
      </c>
      <c r="M3" s="1" t="s">
        <v>72</v>
      </c>
      <c r="N3" s="1" t="s">
        <v>73</v>
      </c>
      <c r="O3" s="1" t="s">
        <v>49</v>
      </c>
      <c r="P3" s="1" t="s">
        <v>74</v>
      </c>
      <c r="Q3" s="1" t="s">
        <v>75</v>
      </c>
      <c r="R3" s="1" t="s">
        <v>48</v>
      </c>
      <c r="S3" s="1">
        <v>3000</v>
      </c>
      <c r="T3" s="1" t="s">
        <v>76</v>
      </c>
      <c r="U3" s="1">
        <v>3.6</v>
      </c>
      <c r="V3" s="1">
        <v>60</v>
      </c>
      <c r="W3" s="1" t="s">
        <v>70</v>
      </c>
      <c r="X3" s="1" t="s">
        <v>57</v>
      </c>
      <c r="Y3" s="1" t="s">
        <v>70</v>
      </c>
    </row>
    <row r="4" spans="1:25" ht="42.75" x14ac:dyDescent="0.45">
      <c r="A4" s="1" t="s">
        <v>92</v>
      </c>
      <c r="B4" s="1" t="s">
        <v>93</v>
      </c>
      <c r="C4" s="1" t="s">
        <v>96</v>
      </c>
      <c r="D4" s="2">
        <v>649</v>
      </c>
      <c r="E4" s="1">
        <v>300</v>
      </c>
      <c r="F4" s="1">
        <v>600</v>
      </c>
      <c r="G4" s="1">
        <v>256</v>
      </c>
      <c r="H4" s="1" t="s">
        <v>105</v>
      </c>
      <c r="I4" s="2">
        <f t="shared" si="2"/>
        <v>2.1633333333333336</v>
      </c>
      <c r="J4" s="2">
        <f t="shared" si="0"/>
        <v>2.53515625</v>
      </c>
      <c r="K4" s="2">
        <f t="shared" si="1"/>
        <v>0.21633333333333332</v>
      </c>
      <c r="L4" s="1">
        <v>1</v>
      </c>
      <c r="M4" s="1" t="s">
        <v>107</v>
      </c>
      <c r="N4" s="1" t="s">
        <v>98</v>
      </c>
      <c r="O4" s="1" t="s">
        <v>99</v>
      </c>
      <c r="P4" s="1" t="s">
        <v>106</v>
      </c>
      <c r="Q4" s="1" t="s">
        <v>116</v>
      </c>
      <c r="R4" s="1" t="s">
        <v>119</v>
      </c>
      <c r="S4" s="1">
        <v>3000</v>
      </c>
      <c r="T4" s="1" t="s">
        <v>97</v>
      </c>
      <c r="U4" s="1">
        <v>3.5</v>
      </c>
      <c r="V4" s="1">
        <v>60</v>
      </c>
      <c r="W4" s="1" t="s">
        <v>104</v>
      </c>
      <c r="X4" s="1" t="s">
        <v>57</v>
      </c>
    </row>
    <row r="5" spans="1:25" ht="28.5" x14ac:dyDescent="0.45">
      <c r="A5" s="1" t="s">
        <v>22</v>
      </c>
      <c r="B5" s="1" t="s">
        <v>0</v>
      </c>
      <c r="C5" s="1" t="s">
        <v>34</v>
      </c>
      <c r="D5" s="2">
        <v>499</v>
      </c>
      <c r="E5" s="1">
        <v>500</v>
      </c>
      <c r="G5" s="1">
        <v>288</v>
      </c>
      <c r="H5" s="1" t="s">
        <v>38</v>
      </c>
      <c r="I5" s="2">
        <f t="shared" si="2"/>
        <v>0.998</v>
      </c>
      <c r="J5" s="2">
        <f t="shared" si="0"/>
        <v>1.7326388888888888</v>
      </c>
      <c r="K5" s="2">
        <f t="shared" si="1"/>
        <v>9.98E-2</v>
      </c>
      <c r="L5" s="1">
        <v>2</v>
      </c>
      <c r="M5" s="1" t="s">
        <v>9</v>
      </c>
      <c r="N5" s="1" t="s">
        <v>10</v>
      </c>
      <c r="O5" s="1" t="s">
        <v>11</v>
      </c>
      <c r="P5" s="1" t="s">
        <v>26</v>
      </c>
      <c r="Q5" s="1" t="s">
        <v>20</v>
      </c>
      <c r="R5" s="1" t="s">
        <v>19</v>
      </c>
      <c r="S5" s="1">
        <v>5000</v>
      </c>
      <c r="T5" s="1" t="s">
        <v>13</v>
      </c>
      <c r="U5" s="1">
        <v>3.6</v>
      </c>
      <c r="V5" s="1">
        <v>36</v>
      </c>
      <c r="W5" s="1" t="s">
        <v>17</v>
      </c>
    </row>
    <row r="6" spans="1:25" ht="42.75" x14ac:dyDescent="0.45">
      <c r="A6" s="1" t="s">
        <v>92</v>
      </c>
      <c r="B6" s="1" t="s">
        <v>94</v>
      </c>
      <c r="C6" s="1" t="s">
        <v>100</v>
      </c>
      <c r="D6" s="2">
        <v>1099</v>
      </c>
      <c r="E6" s="1">
        <v>500</v>
      </c>
      <c r="F6" s="1">
        <v>1000</v>
      </c>
      <c r="G6" s="1">
        <v>512</v>
      </c>
      <c r="H6" s="1" t="s">
        <v>113</v>
      </c>
      <c r="I6" s="2">
        <f t="shared" si="2"/>
        <v>2.198</v>
      </c>
      <c r="J6" s="2">
        <f t="shared" si="0"/>
        <v>2.146484375</v>
      </c>
      <c r="K6" s="2">
        <f t="shared" si="1"/>
        <v>0.36633333333333334</v>
      </c>
      <c r="L6" s="1">
        <v>1</v>
      </c>
      <c r="M6" s="1" t="s">
        <v>72</v>
      </c>
      <c r="N6" s="1" t="s">
        <v>103</v>
      </c>
      <c r="O6" s="1" t="s">
        <v>31</v>
      </c>
      <c r="P6" s="1" t="s">
        <v>108</v>
      </c>
      <c r="Q6" s="1" t="s">
        <v>115</v>
      </c>
      <c r="R6" s="1" t="s">
        <v>118</v>
      </c>
      <c r="S6" s="1">
        <v>3000</v>
      </c>
      <c r="T6" s="1" t="s">
        <v>102</v>
      </c>
      <c r="U6" s="1">
        <v>6.1</v>
      </c>
      <c r="V6" s="1">
        <v>60</v>
      </c>
      <c r="W6" s="1" t="s">
        <v>104</v>
      </c>
      <c r="X6" s="1" t="s">
        <v>57</v>
      </c>
    </row>
    <row r="7" spans="1:25" ht="28.5" x14ac:dyDescent="0.45">
      <c r="A7" s="1" t="s">
        <v>32</v>
      </c>
      <c r="B7" s="1" t="s">
        <v>50</v>
      </c>
      <c r="C7" s="1" t="s">
        <v>51</v>
      </c>
      <c r="D7" s="2">
        <v>999</v>
      </c>
      <c r="E7" s="1">
        <v>800</v>
      </c>
      <c r="F7" s="1">
        <v>1600</v>
      </c>
      <c r="G7" s="1">
        <v>632</v>
      </c>
      <c r="H7" s="1" t="s">
        <v>65</v>
      </c>
      <c r="I7" s="2">
        <f t="shared" si="2"/>
        <v>1.24875</v>
      </c>
      <c r="J7" s="2">
        <f t="shared" si="0"/>
        <v>1.5806962025316456</v>
      </c>
      <c r="K7" s="2">
        <f t="shared" si="1"/>
        <v>0.28542857142857142</v>
      </c>
      <c r="L7" s="1">
        <v>2</v>
      </c>
      <c r="M7" s="1" t="s">
        <v>9</v>
      </c>
      <c r="N7" s="1" t="s">
        <v>10</v>
      </c>
      <c r="O7" s="1" t="s">
        <v>54</v>
      </c>
      <c r="P7" s="1" t="s">
        <v>53</v>
      </c>
      <c r="Q7" s="1" t="s">
        <v>56</v>
      </c>
      <c r="R7" s="1" t="s">
        <v>55</v>
      </c>
      <c r="S7" s="3">
        <v>3500</v>
      </c>
      <c r="T7" s="1" t="s">
        <v>52</v>
      </c>
      <c r="U7" s="1">
        <v>7.3</v>
      </c>
      <c r="V7" s="1">
        <v>60</v>
      </c>
      <c r="W7" s="1" t="s">
        <v>17</v>
      </c>
      <c r="X7" s="1" t="s">
        <v>57</v>
      </c>
      <c r="Y7" s="1" t="s">
        <v>48</v>
      </c>
    </row>
    <row r="8" spans="1:25" ht="42.75" x14ac:dyDescent="0.45">
      <c r="A8" s="1" t="s">
        <v>92</v>
      </c>
      <c r="B8" s="1" t="s">
        <v>95</v>
      </c>
      <c r="C8" s="1" t="s">
        <v>101</v>
      </c>
      <c r="D8" s="2">
        <v>1299</v>
      </c>
      <c r="E8" s="1">
        <v>800</v>
      </c>
      <c r="F8" s="1">
        <v>1600</v>
      </c>
      <c r="G8" s="1">
        <v>768</v>
      </c>
      <c r="H8" s="1" t="s">
        <v>112</v>
      </c>
      <c r="I8" s="2">
        <f t="shared" si="2"/>
        <v>1.62375</v>
      </c>
      <c r="J8" s="2">
        <f t="shared" si="0"/>
        <v>1.69140625</v>
      </c>
      <c r="K8" s="2">
        <f t="shared" si="1"/>
        <v>0.433</v>
      </c>
      <c r="L8" s="1">
        <v>2</v>
      </c>
      <c r="M8" s="1" t="s">
        <v>72</v>
      </c>
      <c r="N8" s="1" t="s">
        <v>103</v>
      </c>
      <c r="O8" s="1" t="s">
        <v>109</v>
      </c>
      <c r="P8" s="1" t="s">
        <v>110</v>
      </c>
      <c r="Q8" s="1" t="s">
        <v>114</v>
      </c>
      <c r="R8" s="1" t="s">
        <v>117</v>
      </c>
      <c r="S8" s="1">
        <v>3000</v>
      </c>
      <c r="T8" s="1" t="s">
        <v>111</v>
      </c>
      <c r="U8" s="1">
        <v>7.8</v>
      </c>
      <c r="V8" s="1">
        <v>60</v>
      </c>
      <c r="W8" s="1" t="s">
        <v>104</v>
      </c>
      <c r="X8" s="1" t="s">
        <v>57</v>
      </c>
    </row>
    <row r="9" spans="1:25" ht="28.5" x14ac:dyDescent="0.45">
      <c r="A9" s="1" t="s">
        <v>68</v>
      </c>
      <c r="B9" s="1" t="s">
        <v>78</v>
      </c>
      <c r="C9" s="1" t="s">
        <v>83</v>
      </c>
      <c r="D9" s="2">
        <v>1099</v>
      </c>
      <c r="E9" s="1">
        <v>1000</v>
      </c>
      <c r="F9" s="1">
        <v>2000</v>
      </c>
      <c r="G9" s="1">
        <v>768</v>
      </c>
      <c r="H9" s="1" t="s">
        <v>85</v>
      </c>
      <c r="I9" s="2">
        <f t="shared" si="2"/>
        <v>1.099</v>
      </c>
      <c r="J9" s="2">
        <f t="shared" si="0"/>
        <v>1.4309895833333333</v>
      </c>
      <c r="K9" s="2">
        <f t="shared" si="1"/>
        <v>0.36633333333333334</v>
      </c>
      <c r="L9" s="1">
        <v>2</v>
      </c>
      <c r="M9" s="1" t="s">
        <v>23</v>
      </c>
      <c r="N9" s="1" t="s">
        <v>73</v>
      </c>
      <c r="O9" s="1" t="s">
        <v>49</v>
      </c>
      <c r="P9" s="1" t="s">
        <v>79</v>
      </c>
      <c r="Q9" s="1" t="s">
        <v>80</v>
      </c>
      <c r="R9" s="1" t="s">
        <v>48</v>
      </c>
      <c r="S9" s="1">
        <v>3000</v>
      </c>
      <c r="T9" s="1" t="s">
        <v>81</v>
      </c>
      <c r="U9" s="1">
        <v>10.199999999999999</v>
      </c>
      <c r="V9" s="1">
        <v>60</v>
      </c>
      <c r="W9" s="1" t="s">
        <v>70</v>
      </c>
      <c r="X9" s="1" t="s">
        <v>57</v>
      </c>
      <c r="Y9" s="1" t="s">
        <v>48</v>
      </c>
    </row>
    <row r="10" spans="1:25" ht="42.75" x14ac:dyDescent="0.45">
      <c r="A10" s="1" t="s">
        <v>22</v>
      </c>
      <c r="B10" s="1" t="s">
        <v>21</v>
      </c>
      <c r="C10" s="1" t="s">
        <v>35</v>
      </c>
      <c r="D10" s="2">
        <v>1499</v>
      </c>
      <c r="E10" s="1">
        <v>1500</v>
      </c>
      <c r="F10" s="1">
        <v>1800</v>
      </c>
      <c r="G10" s="1">
        <v>1228</v>
      </c>
      <c r="I10" s="2">
        <f t="shared" si="2"/>
        <v>0.9993333333333333</v>
      </c>
      <c r="J10" s="2">
        <f t="shared" si="0"/>
        <v>1.2206840390879479</v>
      </c>
      <c r="K10" s="2">
        <f t="shared" si="1"/>
        <v>0.59960000000000002</v>
      </c>
      <c r="L10" s="1">
        <v>4</v>
      </c>
      <c r="M10" s="1" t="s">
        <v>23</v>
      </c>
      <c r="N10" s="1" t="s">
        <v>24</v>
      </c>
      <c r="O10" s="1" t="s">
        <v>31</v>
      </c>
      <c r="P10" s="1" t="s">
        <v>27</v>
      </c>
      <c r="Q10" s="1" t="s">
        <v>28</v>
      </c>
      <c r="R10" s="1" t="s">
        <v>29</v>
      </c>
      <c r="S10" s="1">
        <v>2500</v>
      </c>
      <c r="T10" s="1" t="s">
        <v>30</v>
      </c>
      <c r="U10" s="1">
        <v>15.8</v>
      </c>
      <c r="V10" s="1">
        <v>36</v>
      </c>
    </row>
    <row r="11" spans="1:25" ht="28.5" x14ac:dyDescent="0.45">
      <c r="A11" s="1" t="s">
        <v>120</v>
      </c>
      <c r="B11" s="1">
        <v>757</v>
      </c>
      <c r="C11" s="1" t="s">
        <v>126</v>
      </c>
      <c r="D11" s="2">
        <v>1999.95</v>
      </c>
      <c r="E11" s="1">
        <v>1500</v>
      </c>
      <c r="F11" s="1">
        <v>1800</v>
      </c>
      <c r="G11" s="1">
        <v>1229</v>
      </c>
      <c r="I11" s="2">
        <f t="shared" si="2"/>
        <v>1.3332999999999999</v>
      </c>
      <c r="J11" s="2">
        <f t="shared" si="0"/>
        <v>1.6272986167615948</v>
      </c>
      <c r="K11" s="2">
        <f t="shared" si="1"/>
        <v>0.66664999999999996</v>
      </c>
      <c r="L11" s="1">
        <v>2</v>
      </c>
      <c r="M11" s="1" t="s">
        <v>9</v>
      </c>
      <c r="N11" s="1" t="s">
        <v>121</v>
      </c>
      <c r="O11" s="1" t="s">
        <v>49</v>
      </c>
      <c r="P11" s="1" t="s">
        <v>25</v>
      </c>
      <c r="Q11" s="1" t="s">
        <v>124</v>
      </c>
      <c r="R11" s="1" t="s">
        <v>123</v>
      </c>
      <c r="S11" s="1">
        <v>3000</v>
      </c>
      <c r="T11" s="1" t="s">
        <v>125</v>
      </c>
      <c r="U11" s="1">
        <v>19.899999999999999</v>
      </c>
      <c r="V11" s="1">
        <v>60</v>
      </c>
      <c r="W11" s="1" t="s">
        <v>122</v>
      </c>
      <c r="X11" s="1" t="s">
        <v>48</v>
      </c>
    </row>
    <row r="12" spans="1:25" ht="28.5" x14ac:dyDescent="0.45">
      <c r="A12" s="1" t="s">
        <v>68</v>
      </c>
      <c r="B12" s="1" t="s">
        <v>140</v>
      </c>
      <c r="C12" s="1" t="s">
        <v>141</v>
      </c>
      <c r="D12" s="2">
        <v>1499</v>
      </c>
      <c r="E12" s="1">
        <v>1800</v>
      </c>
      <c r="F12" s="1">
        <v>2700</v>
      </c>
      <c r="G12" s="1">
        <v>1152</v>
      </c>
      <c r="H12" s="1" t="s">
        <v>146</v>
      </c>
      <c r="I12" s="2">
        <f t="shared" si="2"/>
        <v>0.83277777777777773</v>
      </c>
      <c r="J12" s="2">
        <f t="shared" si="0"/>
        <v>1.3012152777777777</v>
      </c>
      <c r="K12" s="2">
        <f t="shared" si="1"/>
        <v>0.42828571428571427</v>
      </c>
      <c r="L12" s="1">
        <v>2</v>
      </c>
      <c r="M12" s="1" t="s">
        <v>72</v>
      </c>
      <c r="N12" s="1" t="s">
        <v>143</v>
      </c>
      <c r="O12" s="1" t="s">
        <v>49</v>
      </c>
      <c r="P12" s="1" t="s">
        <v>145</v>
      </c>
      <c r="Q12" s="1" t="s">
        <v>144</v>
      </c>
      <c r="R12" s="1" t="s">
        <v>123</v>
      </c>
      <c r="S12" s="1">
        <v>3500</v>
      </c>
      <c r="T12" s="1" t="s">
        <v>142</v>
      </c>
      <c r="U12" s="1">
        <v>16</v>
      </c>
      <c r="V12" s="1">
        <v>60</v>
      </c>
      <c r="X12" s="1" t="s">
        <v>57</v>
      </c>
      <c r="Y12" s="1" t="s">
        <v>48</v>
      </c>
    </row>
    <row r="13" spans="1:25" ht="28.5" x14ac:dyDescent="0.45">
      <c r="A13" s="1" t="s">
        <v>58</v>
      </c>
      <c r="B13" s="1" t="s">
        <v>59</v>
      </c>
      <c r="C13" s="1" t="s">
        <v>61</v>
      </c>
      <c r="D13" s="2">
        <v>1999</v>
      </c>
      <c r="E13" s="1">
        <v>2000</v>
      </c>
      <c r="F13" s="1">
        <v>4000</v>
      </c>
      <c r="G13" s="1">
        <v>1264</v>
      </c>
      <c r="H13" s="1" t="s">
        <v>147</v>
      </c>
      <c r="I13" s="2">
        <f t="shared" si="2"/>
        <v>0.99950000000000006</v>
      </c>
      <c r="J13" s="2">
        <f t="shared" si="0"/>
        <v>1.581487341772152</v>
      </c>
      <c r="K13" s="2">
        <f t="shared" si="1"/>
        <v>0.57114285714285717</v>
      </c>
      <c r="L13" s="1">
        <v>2</v>
      </c>
      <c r="M13" s="1" t="s">
        <v>46</v>
      </c>
      <c r="N13" s="1" t="s">
        <v>66</v>
      </c>
      <c r="O13" s="1" t="s">
        <v>49</v>
      </c>
      <c r="P13" s="1" t="s">
        <v>63</v>
      </c>
      <c r="Q13" s="1" t="s">
        <v>62</v>
      </c>
      <c r="R13" s="1" t="s">
        <v>67</v>
      </c>
      <c r="S13" s="1">
        <v>3500</v>
      </c>
      <c r="T13" s="1" t="s">
        <v>64</v>
      </c>
      <c r="U13" s="1">
        <v>14.5</v>
      </c>
      <c r="V13" s="1">
        <v>60</v>
      </c>
      <c r="W13" s="1" t="s">
        <v>17</v>
      </c>
      <c r="X13" s="1" t="s">
        <v>57</v>
      </c>
      <c r="Y13" s="1" t="s">
        <v>48</v>
      </c>
    </row>
    <row r="14" spans="1:25" ht="71.25" x14ac:dyDescent="0.45">
      <c r="A14" s="1" t="s">
        <v>120</v>
      </c>
      <c r="B14" s="1">
        <v>767</v>
      </c>
      <c r="C14" s="1" t="s">
        <v>127</v>
      </c>
      <c r="D14" s="2">
        <v>2750</v>
      </c>
      <c r="E14" s="1">
        <v>2300</v>
      </c>
      <c r="F14" s="1">
        <v>3600</v>
      </c>
      <c r="G14" s="1">
        <v>2048</v>
      </c>
      <c r="I14" s="2">
        <f t="shared" si="2"/>
        <v>1.1956521739130435</v>
      </c>
      <c r="J14" s="2">
        <f t="shared" si="0"/>
        <v>1.3427734375</v>
      </c>
      <c r="K14" s="2">
        <f t="shared" si="1"/>
        <v>0.91666666666666663</v>
      </c>
      <c r="L14" s="1">
        <v>3</v>
      </c>
      <c r="M14" s="1" t="s">
        <v>129</v>
      </c>
      <c r="N14" s="1" t="s">
        <v>98</v>
      </c>
      <c r="O14" s="1" t="s">
        <v>49</v>
      </c>
      <c r="P14" s="1" t="s">
        <v>25</v>
      </c>
      <c r="Q14" s="1" t="s">
        <v>128</v>
      </c>
      <c r="R14" s="1" t="s">
        <v>123</v>
      </c>
      <c r="S14" s="1">
        <v>3000</v>
      </c>
      <c r="T14" s="1" t="s">
        <v>130</v>
      </c>
      <c r="U14" s="1">
        <v>30.5</v>
      </c>
      <c r="V14" s="1">
        <v>60</v>
      </c>
      <c r="W14" s="1" t="s">
        <v>131</v>
      </c>
      <c r="X14" s="1" t="s">
        <v>48</v>
      </c>
      <c r="Y14" s="1" t="s">
        <v>48</v>
      </c>
    </row>
    <row r="15" spans="1:25" ht="28.5" x14ac:dyDescent="0.45">
      <c r="A15" s="1" t="s">
        <v>68</v>
      </c>
      <c r="B15" s="1" t="s">
        <v>82</v>
      </c>
      <c r="C15" s="1" t="s">
        <v>84</v>
      </c>
      <c r="D15" s="2">
        <v>2999</v>
      </c>
      <c r="E15" s="1">
        <v>2400</v>
      </c>
      <c r="F15" s="1">
        <v>3600</v>
      </c>
      <c r="G15" s="1">
        <v>2048</v>
      </c>
      <c r="H15" s="1" t="s">
        <v>86</v>
      </c>
      <c r="I15" s="2">
        <f t="shared" si="2"/>
        <v>1.2495833333333333</v>
      </c>
      <c r="J15" s="2">
        <f t="shared" si="0"/>
        <v>1.46435546875</v>
      </c>
      <c r="K15" s="2">
        <f t="shared" si="1"/>
        <v>0.9996666666666667</v>
      </c>
      <c r="L15" s="1">
        <v>4</v>
      </c>
      <c r="M15" s="1" t="s">
        <v>23</v>
      </c>
      <c r="N15" s="1" t="s">
        <v>66</v>
      </c>
      <c r="O15" s="1" t="s">
        <v>87</v>
      </c>
      <c r="P15" s="1" t="s">
        <v>88</v>
      </c>
      <c r="Q15" s="1" t="s">
        <v>89</v>
      </c>
      <c r="R15" s="1" t="s">
        <v>90</v>
      </c>
      <c r="S15" s="1">
        <v>3000</v>
      </c>
      <c r="T15" s="1" t="s">
        <v>91</v>
      </c>
      <c r="U15" s="1">
        <v>28.3</v>
      </c>
      <c r="V15" s="1">
        <v>60</v>
      </c>
      <c r="W15" s="1" t="s">
        <v>70</v>
      </c>
      <c r="X15" s="1" t="s">
        <v>57</v>
      </c>
      <c r="Y15" s="1" t="s">
        <v>48</v>
      </c>
    </row>
    <row r="16" spans="1:25" ht="28.5" x14ac:dyDescent="0.45">
      <c r="A16" s="1" t="s">
        <v>148</v>
      </c>
      <c r="B16" s="1" t="s">
        <v>149</v>
      </c>
      <c r="C16" s="1" t="s">
        <v>150</v>
      </c>
      <c r="D16" s="2">
        <v>3599</v>
      </c>
      <c r="E16" s="1">
        <v>3000</v>
      </c>
      <c r="F16" s="1">
        <v>6000</v>
      </c>
      <c r="G16" s="1">
        <v>2048</v>
      </c>
      <c r="I16" s="2">
        <f t="shared" si="2"/>
        <v>1.1996666666666667</v>
      </c>
      <c r="J16" s="2">
        <f t="shared" si="0"/>
        <v>1.75732421875</v>
      </c>
      <c r="K16" s="2">
        <f t="shared" si="1"/>
        <v>1.1996666666666667</v>
      </c>
      <c r="L16" s="1">
        <v>3</v>
      </c>
      <c r="M16" s="1" t="s">
        <v>23</v>
      </c>
      <c r="N16" s="1" t="s">
        <v>66</v>
      </c>
      <c r="O16" s="1" t="s">
        <v>49</v>
      </c>
      <c r="P16" s="1" t="s">
        <v>151</v>
      </c>
      <c r="Q16" s="1" t="s">
        <v>152</v>
      </c>
      <c r="R16" s="1" t="s">
        <v>123</v>
      </c>
      <c r="S16" s="1">
        <v>3000</v>
      </c>
      <c r="T16" s="1" t="s">
        <v>153</v>
      </c>
      <c r="U16" s="1">
        <v>27.9</v>
      </c>
      <c r="V16" s="1">
        <v>60</v>
      </c>
      <c r="W16" s="1" t="s">
        <v>154</v>
      </c>
      <c r="X16" s="1" t="s">
        <v>57</v>
      </c>
      <c r="Y16" s="1" t="s">
        <v>48</v>
      </c>
    </row>
  </sheetData>
  <sortState xmlns:xlrd2="http://schemas.microsoft.com/office/spreadsheetml/2017/richdata2" ref="A2:Y15">
    <sortCondition ref="E2:E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Shaw</dc:creator>
  <cp:lastModifiedBy>Ray Shaw</cp:lastModifiedBy>
  <dcterms:created xsi:type="dcterms:W3CDTF">2024-08-18T05:00:10Z</dcterms:created>
  <dcterms:modified xsi:type="dcterms:W3CDTF">2024-08-21T23:39:06Z</dcterms:modified>
</cp:coreProperties>
</file>